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6f33fa7f78ea46e2aaca-my.sharepoint.com/personal/steven_garciagoni_ucr_ac_cr/Documents/UCR - Clases/2025_01 II-0502 Calidad II/02 Clases/"/>
    </mc:Choice>
  </mc:AlternateContent>
  <xr:revisionPtr revIDLastSave="19" documentId="8_{6FF7BC24-FBC4-4D6E-AA25-5557E982C269}" xr6:coauthVersionLast="47" xr6:coauthVersionMax="47" xr10:uidLastSave="{65C16581-F330-475C-9597-B77C054E0F51}"/>
  <bookViews>
    <workbookView xWindow="-110" yWindow="-110" windowWidth="19420" windowHeight="10300" xr2:uid="{C7242C98-12C2-4347-8D3A-87C3623E6667}"/>
  </bookViews>
  <sheets>
    <sheet name="Sheet1" sheetId="1" r:id="rId1"/>
  </sheets>
  <definedNames>
    <definedName name="_xlchart.v1.0" hidden="1">Sheet1!#REF!</definedName>
    <definedName name="_xlchart.v1.1" hidden="1">Sheet1!$B$2:$B$101</definedName>
    <definedName name="_xlchart.v1.2" hidden="1">Sheet1!$C$1</definedName>
    <definedName name="_xlchart.v1.3" hidden="1">Sheet1!$C$2:$C$101</definedName>
    <definedName name="_xlchart.v1.4" hidden="1">Sheet1!$D$1</definedName>
    <definedName name="_xlchart.v1.5" hidden="1">Sheet1!$D$2:$D$101</definedName>
    <definedName name="_xlchart.v1.6" hidden="1">Sheet1!$A$1</definedName>
    <definedName name="_xlchart.v1.7" hidden="1">Sheet1!$A$2:$A$101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D39" i="1" s="1"/>
  <c r="P3" i="1"/>
  <c r="P4" i="1"/>
  <c r="P2" i="1"/>
  <c r="D34" i="1"/>
  <c r="D44" i="1"/>
  <c r="D45" i="1"/>
  <c r="D77" i="1"/>
  <c r="D78" i="1"/>
  <c r="D79" i="1"/>
  <c r="C14" i="1"/>
  <c r="C15" i="1"/>
  <c r="C63" i="1"/>
  <c r="C76" i="1"/>
  <c r="B3" i="1"/>
  <c r="D3" i="1" s="1"/>
  <c r="B4" i="1"/>
  <c r="D4" i="1" s="1"/>
  <c r="B5" i="1"/>
  <c r="D5" i="1" s="1"/>
  <c r="B6" i="1"/>
  <c r="C6" i="1" s="1"/>
  <c r="B7" i="1"/>
  <c r="D7" i="1" s="1"/>
  <c r="B8" i="1"/>
  <c r="C8" i="1" s="1"/>
  <c r="B9" i="1"/>
  <c r="D9" i="1" s="1"/>
  <c r="B10" i="1"/>
  <c r="C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C16" i="1" s="1"/>
  <c r="B17" i="1"/>
  <c r="C17" i="1" s="1"/>
  <c r="B18" i="1"/>
  <c r="C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B25" i="1"/>
  <c r="D25" i="1" s="1"/>
  <c r="B26" i="1"/>
  <c r="D26" i="1" s="1"/>
  <c r="B27" i="1"/>
  <c r="D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35" i="1"/>
  <c r="D35" i="1" s="1"/>
  <c r="B36" i="1"/>
  <c r="D36" i="1" s="1"/>
  <c r="B37" i="1"/>
  <c r="D37" i="1" s="1"/>
  <c r="B38" i="1"/>
  <c r="D38" i="1" s="1"/>
  <c r="B40" i="1"/>
  <c r="C40" i="1" s="1"/>
  <c r="B41" i="1"/>
  <c r="D41" i="1" s="1"/>
  <c r="B42" i="1"/>
  <c r="D42" i="1" s="1"/>
  <c r="B43" i="1"/>
  <c r="D43" i="1" s="1"/>
  <c r="B44" i="1"/>
  <c r="C44" i="1" s="1"/>
  <c r="B45" i="1"/>
  <c r="C45" i="1" s="1"/>
  <c r="B46" i="1"/>
  <c r="D46" i="1" s="1"/>
  <c r="B47" i="1"/>
  <c r="D47" i="1" s="1"/>
  <c r="B48" i="1"/>
  <c r="C48" i="1" s="1"/>
  <c r="B49" i="1"/>
  <c r="C49" i="1" s="1"/>
  <c r="B50" i="1"/>
  <c r="C50" i="1" s="1"/>
  <c r="B51" i="1"/>
  <c r="D51" i="1" s="1"/>
  <c r="B52" i="1"/>
  <c r="D52" i="1" s="1"/>
  <c r="B53" i="1"/>
  <c r="D53" i="1" s="1"/>
  <c r="B54" i="1"/>
  <c r="D54" i="1" s="1"/>
  <c r="B55" i="1"/>
  <c r="D55" i="1" s="1"/>
  <c r="B56" i="1"/>
  <c r="C56" i="1" s="1"/>
  <c r="B57" i="1"/>
  <c r="D57" i="1" s="1"/>
  <c r="B58" i="1"/>
  <c r="C58" i="1" s="1"/>
  <c r="B59" i="1"/>
  <c r="D59" i="1" s="1"/>
  <c r="B60" i="1"/>
  <c r="D60" i="1" s="1"/>
  <c r="B61" i="1"/>
  <c r="D61" i="1" s="1"/>
  <c r="B62" i="1"/>
  <c r="D62" i="1" s="1"/>
  <c r="B63" i="1"/>
  <c r="D63" i="1" s="1"/>
  <c r="B64" i="1"/>
  <c r="C64" i="1" s="1"/>
  <c r="B65" i="1"/>
  <c r="C65" i="1" s="1"/>
  <c r="B66" i="1"/>
  <c r="C66" i="1" s="1"/>
  <c r="B67" i="1"/>
  <c r="D67" i="1" s="1"/>
  <c r="B68" i="1"/>
  <c r="D68" i="1" s="1"/>
  <c r="B69" i="1"/>
  <c r="D69" i="1" s="1"/>
  <c r="B70" i="1"/>
  <c r="D70" i="1" s="1"/>
  <c r="B71" i="1"/>
  <c r="D71" i="1" s="1"/>
  <c r="B72" i="1"/>
  <c r="C72" i="1" s="1"/>
  <c r="B73" i="1"/>
  <c r="D73" i="1" s="1"/>
  <c r="B74" i="1"/>
  <c r="C74" i="1" s="1"/>
  <c r="B75" i="1"/>
  <c r="D75" i="1" s="1"/>
  <c r="B76" i="1"/>
  <c r="D76" i="1" s="1"/>
  <c r="B77" i="1"/>
  <c r="C77" i="1" s="1"/>
  <c r="B78" i="1"/>
  <c r="C78" i="1" s="1"/>
  <c r="B79" i="1"/>
  <c r="C79" i="1" s="1"/>
  <c r="B80" i="1"/>
  <c r="C80" i="1" s="1"/>
  <c r="B81" i="1"/>
  <c r="C81" i="1" s="1"/>
  <c r="B82" i="1"/>
  <c r="C82" i="1" s="1"/>
  <c r="B83" i="1"/>
  <c r="D83" i="1" s="1"/>
  <c r="B84" i="1"/>
  <c r="D84" i="1" s="1"/>
  <c r="B85" i="1"/>
  <c r="D85" i="1" s="1"/>
  <c r="B86" i="1"/>
  <c r="C86" i="1" s="1"/>
  <c r="B87" i="1"/>
  <c r="D87" i="1" s="1"/>
  <c r="B88" i="1"/>
  <c r="C88" i="1" s="1"/>
  <c r="B89" i="1"/>
  <c r="D89" i="1" s="1"/>
  <c r="B90" i="1"/>
  <c r="C90" i="1" s="1"/>
  <c r="B91" i="1"/>
  <c r="D91" i="1" s="1"/>
  <c r="B92" i="1"/>
  <c r="D92" i="1" s="1"/>
  <c r="B93" i="1"/>
  <c r="D93" i="1" s="1"/>
  <c r="B94" i="1"/>
  <c r="D94" i="1" s="1"/>
  <c r="B95" i="1"/>
  <c r="D95" i="1" s="1"/>
  <c r="B96" i="1"/>
  <c r="C96" i="1" s="1"/>
  <c r="B97" i="1"/>
  <c r="C97" i="1" s="1"/>
  <c r="B98" i="1"/>
  <c r="C98" i="1" s="1"/>
  <c r="B99" i="1"/>
  <c r="D99" i="1" s="1"/>
  <c r="B100" i="1"/>
  <c r="D100" i="1" s="1"/>
  <c r="B101" i="1"/>
  <c r="D101" i="1" s="1"/>
  <c r="B2" i="1"/>
  <c r="D2" i="1" s="1"/>
  <c r="C62" i="1" l="1"/>
  <c r="C13" i="1"/>
  <c r="D33" i="1"/>
  <c r="C61" i="1"/>
  <c r="C12" i="1"/>
  <c r="D66" i="1"/>
  <c r="D32" i="1"/>
  <c r="C60" i="1"/>
  <c r="C11" i="1"/>
  <c r="D65" i="1"/>
  <c r="D31" i="1"/>
  <c r="C59" i="1"/>
  <c r="D98" i="1"/>
  <c r="D64" i="1"/>
  <c r="D30" i="1"/>
  <c r="C47" i="1"/>
  <c r="D97" i="1"/>
  <c r="D29" i="1"/>
  <c r="C95" i="1"/>
  <c r="C46" i="1"/>
  <c r="D96" i="1"/>
  <c r="D28" i="1"/>
  <c r="C94" i="1"/>
  <c r="D18" i="1"/>
  <c r="C93" i="1"/>
  <c r="D17" i="1"/>
  <c r="C92" i="1"/>
  <c r="C43" i="1"/>
  <c r="D50" i="1"/>
  <c r="D16" i="1"/>
  <c r="C91" i="1"/>
  <c r="D49" i="1"/>
  <c r="D82" i="1"/>
  <c r="D48" i="1"/>
  <c r="D81" i="1"/>
  <c r="D80" i="1"/>
  <c r="C27" i="1"/>
  <c r="C75" i="1"/>
  <c r="C87" i="1"/>
  <c r="C71" i="1"/>
  <c r="C55" i="1"/>
  <c r="C39" i="1"/>
  <c r="C23" i="1"/>
  <c r="C7" i="1"/>
  <c r="C89" i="1"/>
  <c r="C73" i="1"/>
  <c r="C57" i="1"/>
  <c r="C41" i="1"/>
  <c r="C25" i="1"/>
  <c r="C9" i="1"/>
  <c r="C2" i="1"/>
  <c r="C54" i="1"/>
  <c r="C38" i="1"/>
  <c r="C22" i="1"/>
  <c r="D90" i="1"/>
  <c r="D74" i="1"/>
  <c r="D58" i="1"/>
  <c r="D10" i="1"/>
  <c r="C85" i="1"/>
  <c r="C100" i="1"/>
  <c r="C68" i="1"/>
  <c r="C52" i="1"/>
  <c r="C36" i="1"/>
  <c r="C4" i="1"/>
  <c r="D88" i="1"/>
  <c r="D72" i="1"/>
  <c r="D56" i="1"/>
  <c r="D40" i="1"/>
  <c r="D8" i="1"/>
  <c r="C99" i="1"/>
  <c r="C83" i="1"/>
  <c r="C67" i="1"/>
  <c r="C51" i="1"/>
  <c r="C35" i="1"/>
  <c r="C19" i="1"/>
  <c r="C3" i="1"/>
  <c r="C42" i="1"/>
  <c r="C26" i="1"/>
  <c r="C24" i="1"/>
  <c r="C70" i="1"/>
  <c r="C101" i="1"/>
  <c r="C69" i="1"/>
  <c r="C53" i="1"/>
  <c r="C37" i="1"/>
  <c r="C21" i="1"/>
  <c r="C5" i="1"/>
  <c r="C84" i="1"/>
  <c r="C20" i="1"/>
  <c r="D86" i="1"/>
  <c r="D6" i="1"/>
</calcChain>
</file>

<file path=xl/sharedStrings.xml><?xml version="1.0" encoding="utf-8"?>
<sst xmlns="http://schemas.openxmlformats.org/spreadsheetml/2006/main" count="11" uniqueCount="11">
  <si>
    <t>Datos no normales</t>
  </si>
  <si>
    <t>Paso 1 (Uniforme)</t>
  </si>
  <si>
    <t>Paso 2 (normal)</t>
  </si>
  <si>
    <t>Paso 2 (Normal en unidades originales)</t>
  </si>
  <si>
    <t>Anotaciones</t>
  </si>
  <si>
    <t>LSL</t>
  </si>
  <si>
    <t>Target</t>
  </si>
  <si>
    <t>USL</t>
  </si>
  <si>
    <t>Originales</t>
  </si>
  <si>
    <t>La cantidad de decimales es importante para los cálculos. 
Abajo puede observar como se pasa de una variable no normal a una normal en dos pasos.
Para el cálculo de capacidad, referirse a la derecha (se aclara que solo funciona si los límites están dentro de los datos)</t>
  </si>
  <si>
    <t>Transformados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</si>
</sst>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4">
    <font>
      <sz val="11"/>
      <color theme="1"/>
      <name val="Aptos Narrow"/>
      <family val="2"/>
      <scheme val="minor"/>
    </font>
    <font>
      <b/>
      <sz val="11"/>
      <color theme="1"/>
      <name val="Myriad Pro"/>
      <family val="2"/>
    </font>
    <font>
      <sz val="11"/>
      <color theme="1"/>
      <name val="Myriad Pro"/>
      <family val="2"/>
    </font>
    <font>
      <b/>
      <sz val="12"/>
      <color theme="1"/>
      <name val="Myriad Pr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txData>
          <cx:v>Comprobación paso 1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latin typeface="Myriad Pro" panose="020B0503030403020204" pitchFamily="34" charset="0"/>
              <a:ea typeface="Myriad Pro" panose="020B0503030403020204" pitchFamily="34" charset="0"/>
              <a:cs typeface="Myriad Pro" panose="020B0503030403020204" pitchFamily="34" charset="0"/>
            </a:defRPr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Myriad Pro" panose="020B0503030403020204" pitchFamily="34" charset="0"/>
            </a:rPr>
            <a:t>Comprobación paso 1</a:t>
          </a:r>
        </a:p>
      </cx:txPr>
    </cx:title>
    <cx:plotArea>
      <cx:plotAreaRegion>
        <cx:series layoutId="clusteredColumn" uniqueId="{559A74EF-E55D-4F25-9C8C-D997DC86F2BD}">
          <cx:tx>
            <cx:txData>
              <cx:f>_xlchart.v1.0</cx:f>
              <cx:v/>
            </cx:txData>
          </cx:tx>
          <cx:spPr>
            <a:ln>
              <a:solidFill>
                <a:schemeClr val="tx2"/>
              </a:solidFill>
            </a:ln>
          </cx:spPr>
          <cx:dataId val="0"/>
          <cx:layoutPr>
            <cx:binning intervalClosed="r">
              <cx:binCount val="7"/>
            </cx:binning>
          </cx:layoutPr>
        </cx:series>
      </cx:plotAreaRegion>
      <cx:axis id="0">
        <cx:catScaling gapWidth="0"/>
        <cx:tickLabels/>
        <cx:numFmt formatCode="#,##0.0" sourceLinked="0"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Myriad Pro" panose="020B0503030403020204" pitchFamily="34" charset="0"/>
                <a:ea typeface="Myriad Pro" panose="020B0503030403020204" pitchFamily="34" charset="0"/>
                <a:cs typeface="Myriad Pro" panose="020B0503030403020204" pitchFamily="34" charset="0"/>
              </a:defRPr>
            </a:pPr>
            <a:endParaRPr lang="es-CR">
              <a:latin typeface="Myriad Pro" panose="020B0503030403020204" pitchFamily="34" charset="0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Myriad Pro" panose="020B0503030403020204" pitchFamily="34" charset="0"/>
                <a:ea typeface="Myriad Pro" panose="020B0503030403020204" pitchFamily="34" charset="0"/>
                <a:cs typeface="Myriad Pro" panose="020B0503030403020204" pitchFamily="34" charset="0"/>
              </a:defRPr>
            </a:pPr>
            <a:endParaRPr lang="es-CR">
              <a:latin typeface="Myriad Pro" panose="020B0503030403020204" pitchFamily="34" charset="0"/>
            </a:endParaRPr>
          </a:p>
        </cx:txPr>
      </cx:axis>
    </cx:plotArea>
  </cx:chart>
  <cx:spPr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txData>
          <cx:v>Comprobación paso 2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latin typeface="Myriad Pro" panose="020B0503030403020204" pitchFamily="34" charset="0"/>
              <a:ea typeface="Myriad Pro" panose="020B0503030403020204" pitchFamily="34" charset="0"/>
              <a:cs typeface="Myriad Pro" panose="020B0503030403020204" pitchFamily="34" charset="0"/>
            </a:defRPr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Myriad Pro" panose="020B0503030403020204" pitchFamily="34" charset="0"/>
            </a:rPr>
            <a:t>Comprobación paso 2</a:t>
          </a:r>
        </a:p>
      </cx:txPr>
    </cx:title>
    <cx:plotArea>
      <cx:plotAreaRegion>
        <cx:series layoutId="clusteredColumn" uniqueId="{2EB040C4-3EA9-428F-897D-BE5F51724F56}">
          <cx:tx>
            <cx:txData>
              <cx:f>_xlchart.v1.2</cx:f>
              <cx:v>Paso 2 (normal)</cx:v>
            </cx:txData>
          </cx:tx>
          <cx:spPr>
            <a:ln>
              <a:solidFill>
                <a:schemeClr val="tx2"/>
              </a:solidFill>
            </a:ln>
          </cx:spPr>
          <cx:dataId val="0"/>
          <cx:layoutPr>
            <cx:binning intervalClosed="r"/>
          </cx:layoutPr>
        </cx:series>
      </cx:plotAreaRegion>
      <cx:axis id="0">
        <cx:catScaling gapWidth="0"/>
        <cx:tickLabels/>
        <cx:numFmt formatCode="#,##0.0" sourceLinked="0"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Myriad Pro" panose="020B0503030403020204" pitchFamily="34" charset="0"/>
                <a:ea typeface="Myriad Pro" panose="020B0503030403020204" pitchFamily="34" charset="0"/>
                <a:cs typeface="Myriad Pro" panose="020B0503030403020204" pitchFamily="34" charset="0"/>
              </a:defRPr>
            </a:pPr>
            <a:endParaRPr lang="es-CR">
              <a:latin typeface="Myriad Pro" panose="020B0503030403020204" pitchFamily="34" charset="0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Myriad Pro" panose="020B0503030403020204" pitchFamily="34" charset="0"/>
                <a:ea typeface="Myriad Pro" panose="020B0503030403020204" pitchFamily="34" charset="0"/>
                <a:cs typeface="Myriad Pro" panose="020B0503030403020204" pitchFamily="34" charset="0"/>
              </a:defRPr>
            </a:pPr>
            <a:endParaRPr lang="es-CR">
              <a:latin typeface="Myriad Pro" panose="020B0503030403020204" pitchFamily="34" charset="0"/>
            </a:endParaRPr>
          </a:p>
        </cx:txPr>
      </cx:axis>
    </cx:plotArea>
  </cx:chart>
  <cx:spPr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</cx:f>
      </cx:numDim>
    </cx:data>
  </cx:chartData>
  <cx:chart>
    <cx:title pos="t" align="ctr" overlay="0">
      <cx:tx>
        <cx:txData>
          <cx:v>Comprobación paso 2 (unidades orginales)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latin typeface="Myriad Pro" panose="020B0503030403020204" pitchFamily="34" charset="0"/>
              <a:ea typeface="Myriad Pro" panose="020B0503030403020204" pitchFamily="34" charset="0"/>
              <a:cs typeface="Myriad Pro" panose="020B0503030403020204" pitchFamily="34" charset="0"/>
            </a:defRPr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Myriad Pro" panose="020B0503030403020204" pitchFamily="34" charset="0"/>
            </a:rPr>
            <a:t>Comprobación paso 2 (unidades orginales)</a:t>
          </a:r>
        </a:p>
      </cx:txPr>
    </cx:title>
    <cx:plotArea>
      <cx:plotAreaRegion>
        <cx:series layoutId="clusteredColumn" uniqueId="{3501A66C-8070-4E13-8C77-0E77AA5D70FA}">
          <cx:tx>
            <cx:txData>
              <cx:f>_xlchart.v1.4</cx:f>
              <cx:v>Paso 2 (Normal en unidades originales)</cx:v>
            </cx:txData>
          </cx:tx>
          <cx:spPr>
            <a:ln>
              <a:solidFill>
                <a:schemeClr val="tx2"/>
              </a:solidFill>
            </a:ln>
          </cx:spPr>
          <cx:dataId val="0"/>
          <cx:layoutPr>
            <cx:binning intervalClosed="r">
              <cx:binCount val="7"/>
            </cx:binning>
          </cx:layoutPr>
        </cx:series>
      </cx:plotAreaRegion>
      <cx:axis id="0">
        <cx:catScaling gapWidth="0"/>
        <cx:tickLabels/>
        <cx:numFmt formatCode="#,##0.0" sourceLinked="0"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Myriad Pro" panose="020B0503030403020204" pitchFamily="34" charset="0"/>
                <a:ea typeface="Myriad Pro" panose="020B0503030403020204" pitchFamily="34" charset="0"/>
                <a:cs typeface="Myriad Pro" panose="020B0503030403020204" pitchFamily="34" charset="0"/>
              </a:defRPr>
            </a:pPr>
            <a:endParaRPr lang="es-CR">
              <a:latin typeface="Myriad Pro" panose="020B0503030403020204" pitchFamily="34" charset="0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Myriad Pro" panose="020B0503030403020204" pitchFamily="34" charset="0"/>
                <a:ea typeface="Myriad Pro" panose="020B0503030403020204" pitchFamily="34" charset="0"/>
                <a:cs typeface="Myriad Pro" panose="020B0503030403020204" pitchFamily="34" charset="0"/>
              </a:defRPr>
            </a:pPr>
            <a:endParaRPr lang="es-CR">
              <a:latin typeface="Myriad Pro" panose="020B0503030403020204" pitchFamily="34" charset="0"/>
            </a:endParaRPr>
          </a:p>
        </cx:txPr>
      </cx:axis>
    </cx:plotArea>
  </cx:chart>
  <cx:spPr>
    <a:ln>
      <a:noFill/>
    </a:ln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</cx:f>
      </cx:numDim>
    </cx:data>
  </cx:chartData>
  <cx:chart>
    <cx:title pos="t" align="ctr" overlay="0">
      <cx:tx>
        <cx:txData>
          <cx:v>Datos no normales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latin typeface="Myriad Pro" panose="020B0503030403020204" pitchFamily="34" charset="0"/>
              <a:ea typeface="Myriad Pro" panose="020B0503030403020204" pitchFamily="34" charset="0"/>
              <a:cs typeface="Myriad Pro" panose="020B0503030403020204" pitchFamily="34" charset="0"/>
            </a:defRPr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Myriad Pro" panose="020B0503030403020204" pitchFamily="34" charset="0"/>
            </a:rPr>
            <a:t>Datos no normales</a:t>
          </a:r>
        </a:p>
      </cx:txPr>
    </cx:title>
    <cx:plotArea>
      <cx:plotAreaRegion>
        <cx:series layoutId="clusteredColumn" uniqueId="{DEE94995-D573-4DDE-8A99-723B376A86A0}">
          <cx:tx>
            <cx:txData>
              <cx:f>_xlchart.v1.6</cx:f>
              <cx:v>Datos no normales</cx:v>
            </cx:txData>
          </cx:tx>
          <cx:spPr>
            <a:ln>
              <a:solidFill>
                <a:schemeClr val="tx2"/>
              </a:solidFill>
            </a:ln>
          </cx:spPr>
          <cx:dataId val="0"/>
          <cx:layoutPr>
            <cx:binning intervalClosed="r">
              <cx:binCount val="7"/>
            </cx:binning>
          </cx:layoutPr>
        </cx:series>
      </cx:plotAreaRegion>
      <cx:axis id="0">
        <cx:catScaling gapWidth="0"/>
        <cx:tickLabels/>
        <cx:numFmt formatCode="#,##0.0" sourceLinked="0"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Myriad Pro" panose="020B0503030403020204" pitchFamily="34" charset="0"/>
                <a:ea typeface="Myriad Pro" panose="020B0503030403020204" pitchFamily="34" charset="0"/>
                <a:cs typeface="Myriad Pro" panose="020B0503030403020204" pitchFamily="34" charset="0"/>
              </a:defRPr>
            </a:pPr>
            <a:endParaRPr lang="es-CR">
              <a:latin typeface="Myriad Pro" panose="020B0503030403020204" pitchFamily="34" charset="0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Myriad Pro" panose="020B0503030403020204" pitchFamily="34" charset="0"/>
                <a:ea typeface="Myriad Pro" panose="020B0503030403020204" pitchFamily="34" charset="0"/>
                <a:cs typeface="Myriad Pro" panose="020B0503030403020204" pitchFamily="34" charset="0"/>
              </a:defRPr>
            </a:pPr>
            <a:endParaRPr lang="es-CR">
              <a:latin typeface="Myriad Pro" panose="020B0503030403020204" pitchFamily="34" charset="0"/>
            </a:endParaRPr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4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565327</xdr:colOff>
      <xdr:row>22</xdr:row>
      <xdr:rowOff>126221</xdr:rowOff>
    </xdr:from>
    <xdr:to>
      <xdr:col>12</xdr:col>
      <xdr:colOff>52812</xdr:colOff>
      <xdr:row>34</xdr:row>
      <xdr:rowOff>170642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6DAF44DD-3947-7E41-CA73-E899AF597C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85027" y="4209271"/>
              <a:ext cx="4465885" cy="217802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</xdr:col>
      <xdr:colOff>571006</xdr:colOff>
      <xdr:row>35</xdr:row>
      <xdr:rowOff>53581</xdr:rowOff>
    </xdr:from>
    <xdr:to>
      <xdr:col>12</xdr:col>
      <xdr:colOff>40945</xdr:colOff>
      <xdr:row>47</xdr:row>
      <xdr:rowOff>105621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738252AF-6B00-49C9-AD4D-5C7617E559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90706" y="6448031"/>
              <a:ext cx="4448339" cy="21856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</xdr:col>
      <xdr:colOff>569357</xdr:colOff>
      <xdr:row>47</xdr:row>
      <xdr:rowOff>145233</xdr:rowOff>
    </xdr:from>
    <xdr:to>
      <xdr:col>12</xdr:col>
      <xdr:colOff>50726</xdr:colOff>
      <xdr:row>60</xdr:row>
      <xdr:rowOff>39873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A5ED6421-6F6B-4DE2-9626-64DA0595C1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89057" y="8673283"/>
              <a:ext cx="4459769" cy="22060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</xdr:col>
      <xdr:colOff>549831</xdr:colOff>
      <xdr:row>10</xdr:row>
      <xdr:rowOff>55720</xdr:rowOff>
    </xdr:from>
    <xdr:to>
      <xdr:col>12</xdr:col>
      <xdr:colOff>46841</xdr:colOff>
      <xdr:row>22</xdr:row>
      <xdr:rowOff>107760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661D2562-30B1-45CC-ADB4-8CB353EDC9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69531" y="2005170"/>
              <a:ext cx="4475410" cy="21856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C32BC-5103-45EC-AD26-1F4C489876D4}">
  <dimension ref="A1:P101"/>
  <sheetViews>
    <sheetView tabSelected="1" zoomScale="84" zoomScaleNormal="145" workbookViewId="0">
      <selection activeCell="B39" sqref="B39"/>
    </sheetView>
  </sheetViews>
  <sheetFormatPr defaultColWidth="8.90625" defaultRowHeight="14"/>
  <cols>
    <col min="1" max="3" width="18.54296875" style="1" customWidth="1"/>
    <col min="4" max="4" width="19.08984375" style="1" customWidth="1"/>
    <col min="5" max="14" width="8.90625" style="1"/>
    <col min="15" max="15" width="10.453125" style="1" bestFit="1" customWidth="1"/>
    <col min="16" max="16" width="14.81640625" style="1" bestFit="1" customWidth="1"/>
    <col min="17" max="16384" width="8.90625" style="1"/>
  </cols>
  <sheetData>
    <row r="1" spans="1:16" ht="27.65" customHeight="1">
      <c r="A1" s="2" t="s">
        <v>0</v>
      </c>
      <c r="B1" s="2" t="s">
        <v>1</v>
      </c>
      <c r="C1" s="2" t="s">
        <v>2</v>
      </c>
      <c r="D1" s="2" t="s">
        <v>3</v>
      </c>
      <c r="F1" s="7" t="s">
        <v>4</v>
      </c>
      <c r="G1" s="7"/>
      <c r="H1" s="7"/>
      <c r="I1" s="7"/>
      <c r="J1" s="7"/>
      <c r="K1" s="7"/>
      <c r="L1" s="7"/>
      <c r="N1" s="5"/>
      <c r="O1" s="6" t="s">
        <v>8</v>
      </c>
      <c r="P1" s="6" t="s">
        <v>10</v>
      </c>
    </row>
    <row r="2" spans="1:16">
      <c r="A2" s="3">
        <v>3.52702268595419</v>
      </c>
      <c r="B2" s="3">
        <f>+_xlfn.PERCENTRANK.EXC($A$2:$A$101,A2,8)</f>
        <v>0.71287128</v>
      </c>
      <c r="C2" s="3">
        <f>+_xlfn.NORM.INV(B2, 0, 1)</f>
        <v>0.56179244517571647</v>
      </c>
      <c r="D2" s="3">
        <f>+_xlfn.NORM.INV(B2, AVERAGE($A$2:$A$101), _xlfn.STDEV.S($A$2:$A$101))</f>
        <v>3.8868910892430133</v>
      </c>
      <c r="F2" s="8" t="s">
        <v>9</v>
      </c>
      <c r="G2" s="7"/>
      <c r="H2" s="7"/>
      <c r="I2" s="7"/>
      <c r="J2" s="7"/>
      <c r="K2" s="7"/>
      <c r="L2" s="7"/>
      <c r="N2" s="5" t="s">
        <v>5</v>
      </c>
      <c r="O2" s="3">
        <v>1</v>
      </c>
      <c r="P2" s="4">
        <f>+_xlfn.NORM.INV(_xlfn.PERCENTRANK.EXC($A$2:$A$101,O2,8), AVERAGE($A$2:$A$101), _xlfn.STDEV.S($A$2:$A$101))</f>
        <v>0.76400138669983519</v>
      </c>
    </row>
    <row r="3" spans="1:16">
      <c r="A3" s="3">
        <v>2.2346073595870899</v>
      </c>
      <c r="B3" s="3">
        <f t="shared" ref="B3:B66" si="0">+_xlfn.PERCENTRANK.EXC($A$2:$A$101,A3,8)</f>
        <v>0.44554454999999998</v>
      </c>
      <c r="C3" s="3">
        <f t="shared" ref="C3:C66" si="1">+_xlfn.NORM.INV(B3, 0, 1)</f>
        <v>-0.13692623703758258</v>
      </c>
      <c r="D3" s="3">
        <f t="shared" ref="D3:D66" si="2">+_xlfn.NORM.INV(B3, AVERAGE($A$2:$A$101), _xlfn.STDEV.S($A$2:$A$101))</f>
        <v>2.5514033509093466</v>
      </c>
      <c r="F3" s="7"/>
      <c r="G3" s="7"/>
      <c r="H3" s="7"/>
      <c r="I3" s="7"/>
      <c r="J3" s="7"/>
      <c r="K3" s="7"/>
      <c r="L3" s="7"/>
      <c r="N3" s="5" t="s">
        <v>6</v>
      </c>
      <c r="O3" s="3">
        <v>3</v>
      </c>
      <c r="P3" s="4">
        <f t="shared" ref="P3:P4" si="3">+_xlfn.NORM.INV(_xlfn.PERCENTRANK.EXC($A$2:$A$101,O3,8), AVERAGE($A$2:$A$101), _xlfn.STDEV.S($A$2:$A$101))</f>
        <v>3.3942389262592765</v>
      </c>
    </row>
    <row r="4" spans="1:16">
      <c r="A4" s="3">
        <v>6.6151921179409001</v>
      </c>
      <c r="B4" s="3">
        <f t="shared" si="0"/>
        <v>0.94059404999999996</v>
      </c>
      <c r="C4" s="3">
        <f t="shared" si="1"/>
        <v>1.5597799125253264</v>
      </c>
      <c r="D4" s="3">
        <f t="shared" si="2"/>
        <v>5.7943827015099494</v>
      </c>
      <c r="F4" s="7"/>
      <c r="G4" s="7"/>
      <c r="H4" s="7"/>
      <c r="I4" s="7"/>
      <c r="J4" s="7"/>
      <c r="K4" s="7"/>
      <c r="L4" s="7"/>
      <c r="N4" s="5" t="s">
        <v>7</v>
      </c>
      <c r="O4" s="3">
        <v>5</v>
      </c>
      <c r="P4" s="4">
        <f t="shared" si="3"/>
        <v>4.9604946766231599</v>
      </c>
    </row>
    <row r="5" spans="1:16">
      <c r="A5" s="3">
        <v>2.5794351912707998</v>
      </c>
      <c r="B5" s="3">
        <f t="shared" si="0"/>
        <v>0.54455445000000002</v>
      </c>
      <c r="C5" s="3">
        <f t="shared" si="1"/>
        <v>0.111914625481282</v>
      </c>
      <c r="D5" s="3">
        <f t="shared" si="2"/>
        <v>3.02702240783456</v>
      </c>
      <c r="F5" s="7"/>
      <c r="G5" s="7"/>
      <c r="H5" s="7"/>
      <c r="I5" s="7"/>
      <c r="J5" s="7"/>
      <c r="K5" s="7"/>
      <c r="L5" s="7"/>
    </row>
    <row r="6" spans="1:16">
      <c r="A6" s="3">
        <v>2.7685782123167701</v>
      </c>
      <c r="B6" s="3">
        <f t="shared" si="0"/>
        <v>0.55445544000000002</v>
      </c>
      <c r="C6" s="3">
        <f t="shared" si="1"/>
        <v>0.13692621173521374</v>
      </c>
      <c r="D6" s="3">
        <f t="shared" si="2"/>
        <v>3.0748280091569589</v>
      </c>
      <c r="F6" s="7"/>
      <c r="G6" s="7"/>
      <c r="H6" s="7"/>
      <c r="I6" s="7"/>
      <c r="J6" s="7"/>
      <c r="K6" s="7"/>
      <c r="L6" s="7"/>
    </row>
    <row r="7" spans="1:16">
      <c r="A7" s="3">
        <v>2.2714577039723598</v>
      </c>
      <c r="B7" s="3">
        <f t="shared" si="0"/>
        <v>0.46534652999999998</v>
      </c>
      <c r="C7" s="3">
        <f t="shared" si="1"/>
        <v>-8.6972891356109347E-2</v>
      </c>
      <c r="D7" s="3">
        <f t="shared" si="2"/>
        <v>2.646881090870485</v>
      </c>
      <c r="F7" s="7"/>
      <c r="G7" s="7"/>
      <c r="H7" s="7"/>
      <c r="I7" s="7"/>
      <c r="J7" s="7"/>
      <c r="K7" s="7"/>
      <c r="L7" s="7"/>
    </row>
    <row r="8" spans="1:16">
      <c r="A8" s="3">
        <v>3.47377186697608</v>
      </c>
      <c r="B8" s="3">
        <f t="shared" si="0"/>
        <v>0.70297029</v>
      </c>
      <c r="C8" s="3">
        <f t="shared" si="1"/>
        <v>0.53296267222441462</v>
      </c>
      <c r="D8" s="3">
        <f t="shared" si="2"/>
        <v>3.8317876416674497</v>
      </c>
      <c r="F8" s="7"/>
      <c r="G8" s="7"/>
      <c r="H8" s="7"/>
      <c r="I8" s="7"/>
      <c r="J8" s="7"/>
      <c r="K8" s="7"/>
      <c r="L8" s="7"/>
    </row>
    <row r="9" spans="1:16">
      <c r="A9" s="3">
        <v>1.2288845001125299</v>
      </c>
      <c r="B9" s="3">
        <f t="shared" si="0"/>
        <v>0.21782177999999999</v>
      </c>
      <c r="C9" s="3">
        <f t="shared" si="1"/>
        <v>-0.77957078113723244</v>
      </c>
      <c r="D9" s="3">
        <f t="shared" si="2"/>
        <v>1.3230922571892074</v>
      </c>
      <c r="F9" s="7"/>
      <c r="G9" s="7"/>
      <c r="H9" s="7"/>
      <c r="I9" s="7"/>
      <c r="J9" s="7"/>
      <c r="K9" s="7"/>
      <c r="L9" s="7"/>
    </row>
    <row r="10" spans="1:16">
      <c r="A10" s="3">
        <v>3.9122085687264399</v>
      </c>
      <c r="B10" s="3">
        <f t="shared" si="0"/>
        <v>0.74257424999999999</v>
      </c>
      <c r="C10" s="3">
        <f t="shared" si="1"/>
        <v>0.65130208925019351</v>
      </c>
      <c r="D10" s="3">
        <f t="shared" si="2"/>
        <v>4.0579742950697364</v>
      </c>
      <c r="F10" s="7"/>
      <c r="G10" s="7"/>
      <c r="H10" s="7"/>
      <c r="I10" s="7"/>
      <c r="J10" s="7"/>
      <c r="K10" s="7"/>
      <c r="L10" s="7"/>
    </row>
    <row r="11" spans="1:16">
      <c r="A11" s="3">
        <v>1.2573856090973099</v>
      </c>
      <c r="B11" s="3">
        <f t="shared" si="0"/>
        <v>0.24752474999999999</v>
      </c>
      <c r="C11" s="3">
        <f t="shared" si="1"/>
        <v>-0.68229964104203589</v>
      </c>
      <c r="D11" s="3">
        <f t="shared" si="2"/>
        <v>1.5090103071823451</v>
      </c>
    </row>
    <row r="12" spans="1:16">
      <c r="A12" s="3">
        <v>1.6361583556871699</v>
      </c>
      <c r="B12" s="3">
        <f t="shared" si="0"/>
        <v>0.30693069000000001</v>
      </c>
      <c r="C12" s="3">
        <f t="shared" si="1"/>
        <v>-0.50456929563622133</v>
      </c>
      <c r="D12" s="3">
        <f t="shared" si="2"/>
        <v>1.8487131132779382</v>
      </c>
    </row>
    <row r="13" spans="1:16">
      <c r="A13" s="3">
        <v>1.66304237264095</v>
      </c>
      <c r="B13" s="3">
        <f t="shared" si="0"/>
        <v>0.32673267</v>
      </c>
      <c r="C13" s="3">
        <f t="shared" si="1"/>
        <v>-0.44895330742037814</v>
      </c>
      <c r="D13" s="3">
        <f t="shared" si="2"/>
        <v>1.9550140784708143</v>
      </c>
    </row>
    <row r="14" spans="1:16">
      <c r="A14" s="3">
        <v>2.8049954309248499</v>
      </c>
      <c r="B14" s="3">
        <f t="shared" si="0"/>
        <v>0.56435643000000002</v>
      </c>
      <c r="C14" s="3">
        <f t="shared" si="1"/>
        <v>0.16202376419952363</v>
      </c>
      <c r="D14" s="3">
        <f t="shared" si="2"/>
        <v>3.1227979209848491</v>
      </c>
    </row>
    <row r="15" spans="1:16">
      <c r="A15" s="3">
        <v>1.2377694531090799</v>
      </c>
      <c r="B15" s="3">
        <f t="shared" si="0"/>
        <v>0.23762375999999999</v>
      </c>
      <c r="C15" s="3">
        <f t="shared" si="1"/>
        <v>-0.71396710588344747</v>
      </c>
      <c r="D15" s="3">
        <f t="shared" si="2"/>
        <v>1.4484830705756855</v>
      </c>
    </row>
    <row r="16" spans="1:16">
      <c r="A16" s="3">
        <v>6.3486775368251198</v>
      </c>
      <c r="B16" s="3">
        <f t="shared" si="0"/>
        <v>0.93069305999999996</v>
      </c>
      <c r="C16" s="3">
        <f t="shared" si="1"/>
        <v>1.4809725815190316</v>
      </c>
      <c r="D16" s="3">
        <f t="shared" si="2"/>
        <v>5.6437552359377881</v>
      </c>
    </row>
    <row r="17" spans="1:4">
      <c r="A17" s="3">
        <v>2.1005473174873401</v>
      </c>
      <c r="B17" s="3">
        <f t="shared" si="0"/>
        <v>0.41584157999999999</v>
      </c>
      <c r="C17" s="3">
        <f t="shared" si="1"/>
        <v>-0.21254335234678429</v>
      </c>
      <c r="D17" s="3">
        <f t="shared" si="2"/>
        <v>2.406873466602097</v>
      </c>
    </row>
    <row r="18" spans="1:4">
      <c r="A18" s="3">
        <v>6.7681353256671803</v>
      </c>
      <c r="B18" s="3">
        <f t="shared" si="0"/>
        <v>0.95049503999999996</v>
      </c>
      <c r="C18" s="3">
        <f t="shared" si="1"/>
        <v>1.6496725864592783</v>
      </c>
      <c r="D18" s="3">
        <f t="shared" si="2"/>
        <v>5.9661980069552545</v>
      </c>
    </row>
    <row r="19" spans="1:4">
      <c r="A19" s="3">
        <v>3.2837941004403599</v>
      </c>
      <c r="B19" s="3">
        <f t="shared" si="0"/>
        <v>0.67326732</v>
      </c>
      <c r="C19" s="3">
        <f t="shared" si="1"/>
        <v>0.44895327969624793</v>
      </c>
      <c r="D19" s="3">
        <f t="shared" si="2"/>
        <v>3.671217276966686</v>
      </c>
    </row>
    <row r="20" spans="1:4">
      <c r="A20" s="3">
        <v>3.2776006990785298</v>
      </c>
      <c r="B20" s="3">
        <f t="shared" si="0"/>
        <v>0.66336633</v>
      </c>
      <c r="C20" s="3">
        <f t="shared" si="1"/>
        <v>0.42166803384542706</v>
      </c>
      <c r="D20" s="3">
        <f t="shared" si="2"/>
        <v>3.6190659431054466</v>
      </c>
    </row>
    <row r="21" spans="1:4">
      <c r="A21" s="3">
        <v>4.1654888714658398</v>
      </c>
      <c r="B21" s="3">
        <f t="shared" si="0"/>
        <v>0.78217820999999998</v>
      </c>
      <c r="C21" s="3">
        <f t="shared" si="1"/>
        <v>0.77957074717025088</v>
      </c>
      <c r="D21" s="3">
        <f t="shared" si="2"/>
        <v>4.3031390863160919</v>
      </c>
    </row>
    <row r="22" spans="1:4">
      <c r="A22" s="3">
        <v>1.1259275247117999</v>
      </c>
      <c r="B22" s="3">
        <f t="shared" si="0"/>
        <v>0.16831683</v>
      </c>
      <c r="C22" s="3">
        <f t="shared" si="1"/>
        <v>-0.96083793769722636</v>
      </c>
      <c r="D22" s="3">
        <f t="shared" si="2"/>
        <v>0.97662940867676329</v>
      </c>
    </row>
    <row r="23" spans="1:4">
      <c r="A23" s="3">
        <v>4.2280887186451599</v>
      </c>
      <c r="B23" s="3">
        <f t="shared" si="0"/>
        <v>0.81188117999999998</v>
      </c>
      <c r="C23" s="3">
        <f t="shared" si="1"/>
        <v>0.8848498111959312</v>
      </c>
      <c r="D23" s="3">
        <f t="shared" si="2"/>
        <v>4.5043629875636908</v>
      </c>
    </row>
    <row r="24" spans="1:4">
      <c r="A24" s="3">
        <v>3.3929636036286301</v>
      </c>
      <c r="B24" s="3">
        <f t="shared" si="0"/>
        <v>0.6930693</v>
      </c>
      <c r="C24" s="3">
        <f t="shared" si="1"/>
        <v>0.5045692671671379</v>
      </c>
      <c r="D24" s="3">
        <f t="shared" si="2"/>
        <v>3.7775182407357049</v>
      </c>
    </row>
    <row r="25" spans="1:4">
      <c r="A25" s="3">
        <v>4.3110772219364204</v>
      </c>
      <c r="B25" s="3">
        <f t="shared" si="0"/>
        <v>0.82178216999999998</v>
      </c>
      <c r="C25" s="3">
        <f t="shared" si="1"/>
        <v>0.92217814676301557</v>
      </c>
      <c r="D25" s="3">
        <f t="shared" si="2"/>
        <v>4.5757100628763663</v>
      </c>
    </row>
    <row r="26" spans="1:4">
      <c r="A26" s="3">
        <v>0.68102228754878502</v>
      </c>
      <c r="B26" s="3">
        <f t="shared" si="0"/>
        <v>0.10891089</v>
      </c>
      <c r="C26" s="3">
        <f t="shared" si="1"/>
        <v>-1.2323408669453266</v>
      </c>
      <c r="D26" s="3">
        <f t="shared" si="2"/>
        <v>0.4576954769491115</v>
      </c>
    </row>
    <row r="27" spans="1:4">
      <c r="A27" s="3">
        <v>2.2709016534637199</v>
      </c>
      <c r="B27" s="3">
        <f t="shared" si="0"/>
        <v>0.45544553999999998</v>
      </c>
      <c r="C27" s="3">
        <f t="shared" si="1"/>
        <v>-0.11191465070503347</v>
      </c>
      <c r="D27" s="3">
        <f t="shared" si="2"/>
        <v>2.5992089523820097</v>
      </c>
    </row>
    <row r="28" spans="1:4">
      <c r="A28" s="3">
        <v>1.1458368929331999</v>
      </c>
      <c r="B28" s="3">
        <f t="shared" si="0"/>
        <v>0.18811881</v>
      </c>
      <c r="C28" s="3">
        <f t="shared" si="1"/>
        <v>-0.8848498482731697</v>
      </c>
      <c r="D28" s="3">
        <f t="shared" si="2"/>
        <v>1.1218683499968558</v>
      </c>
    </row>
    <row r="29" spans="1:4">
      <c r="A29" s="3">
        <v>0.51034370550060804</v>
      </c>
      <c r="B29" s="3">
        <f t="shared" si="0"/>
        <v>7.9207920000000001E-2</v>
      </c>
      <c r="C29" s="3">
        <f t="shared" si="1"/>
        <v>-1.4104195367064012</v>
      </c>
      <c r="D29" s="3">
        <f t="shared" si="2"/>
        <v>0.11732690519238087</v>
      </c>
    </row>
    <row r="30" spans="1:4">
      <c r="A30" s="3">
        <v>4.4325990263155903</v>
      </c>
      <c r="B30" s="3">
        <f t="shared" si="0"/>
        <v>0.83168315999999998</v>
      </c>
      <c r="C30" s="3">
        <f t="shared" si="1"/>
        <v>0.96083789792660768</v>
      </c>
      <c r="D30" s="3">
        <f t="shared" si="2"/>
        <v>4.6496019237358226</v>
      </c>
    </row>
    <row r="31" spans="1:4">
      <c r="A31" s="3">
        <v>1.9137618378280801</v>
      </c>
      <c r="B31" s="3">
        <f t="shared" si="0"/>
        <v>0.35643564</v>
      </c>
      <c r="C31" s="3">
        <f t="shared" si="1"/>
        <v>-0.36800262079978374</v>
      </c>
      <c r="D31" s="3">
        <f t="shared" si="2"/>
        <v>2.1097382215966918</v>
      </c>
    </row>
    <row r="32" spans="1:4">
      <c r="A32" s="3">
        <v>4.0301615705315097</v>
      </c>
      <c r="B32" s="3">
        <f t="shared" si="0"/>
        <v>0.76237622999999999</v>
      </c>
      <c r="C32" s="3">
        <f t="shared" si="1"/>
        <v>0.71396707354043032</v>
      </c>
      <c r="D32" s="3">
        <f t="shared" si="2"/>
        <v>4.1777482760335598</v>
      </c>
    </row>
    <row r="33" spans="1:4">
      <c r="A33" s="3">
        <v>3.2053305004368999</v>
      </c>
      <c r="B33" s="3">
        <f t="shared" si="0"/>
        <v>0.64356435000000001</v>
      </c>
      <c r="C33" s="3">
        <f t="shared" si="1"/>
        <v>0.36800259397740448</v>
      </c>
      <c r="D33" s="3">
        <f t="shared" si="2"/>
        <v>3.5164931355643594</v>
      </c>
    </row>
    <row r="34" spans="1:4">
      <c r="A34" s="3">
        <v>1.19632512343311</v>
      </c>
      <c r="B34" s="3">
        <f t="shared" si="0"/>
        <v>0.20792078999999999</v>
      </c>
      <c r="C34" s="3">
        <f t="shared" si="1"/>
        <v>-0.81365681537203183</v>
      </c>
      <c r="D34" s="3">
        <f t="shared" si="2"/>
        <v>1.2579423164078907</v>
      </c>
    </row>
    <row r="35" spans="1:4">
      <c r="A35" s="3">
        <v>0.50959844445603197</v>
      </c>
      <c r="B35" s="3">
        <f t="shared" si="0"/>
        <v>6.9306930000000003E-2</v>
      </c>
      <c r="C35" s="3">
        <f t="shared" si="1"/>
        <v>-1.4809726565697079</v>
      </c>
      <c r="D35" s="3">
        <f t="shared" si="2"/>
        <v>-1.7523970957325385E-2</v>
      </c>
    </row>
    <row r="36" spans="1:4">
      <c r="A36" s="3">
        <v>0.95258805072352604</v>
      </c>
      <c r="B36" s="3">
        <f t="shared" si="0"/>
        <v>0.13861386000000001</v>
      </c>
      <c r="C36" s="3">
        <f t="shared" si="1"/>
        <v>-1.0865681212560641</v>
      </c>
      <c r="D36" s="3">
        <f t="shared" si="2"/>
        <v>0.73631650055559428</v>
      </c>
    </row>
    <row r="37" spans="1:4">
      <c r="A37" s="3">
        <v>4.6702367960894797</v>
      </c>
      <c r="B37" s="3">
        <f t="shared" si="0"/>
        <v>0.85148513999999997</v>
      </c>
      <c r="C37" s="3">
        <f t="shared" si="1"/>
        <v>1.0428242022754421</v>
      </c>
      <c r="D37" s="3">
        <f t="shared" si="2"/>
        <v>4.8063054826306972</v>
      </c>
    </row>
    <row r="38" spans="1:4">
      <c r="A38" s="3">
        <v>2.5550066428683098</v>
      </c>
      <c r="B38" s="3">
        <f t="shared" si="0"/>
        <v>0.52475247000000003</v>
      </c>
      <c r="C38" s="3">
        <f t="shared" si="1"/>
        <v>6.2085103244983987E-2</v>
      </c>
      <c r="D38" s="3">
        <f t="shared" si="2"/>
        <v>2.9317813363595513</v>
      </c>
    </row>
    <row r="39" spans="1:4">
      <c r="A39" s="3">
        <v>2.8713213474820201</v>
      </c>
      <c r="B39" s="3">
        <f t="shared" si="0"/>
        <v>0.57425742000000002</v>
      </c>
      <c r="C39" s="3">
        <f t="shared" si="1"/>
        <v>0.18722380645985026</v>
      </c>
      <c r="D39" s="3">
        <f t="shared" si="2"/>
        <v>3.1709637254793721</v>
      </c>
    </row>
    <row r="40" spans="1:4">
      <c r="A40" s="3">
        <v>5.5454387059404597</v>
      </c>
      <c r="B40" s="3">
        <f t="shared" si="0"/>
        <v>0.90099008999999997</v>
      </c>
      <c r="C40" s="3">
        <f t="shared" si="1"/>
        <v>1.2872136811036572</v>
      </c>
      <c r="D40" s="3">
        <f t="shared" si="2"/>
        <v>5.27341643967421</v>
      </c>
    </row>
    <row r="41" spans="1:4">
      <c r="A41" s="3">
        <v>1.23495853881384</v>
      </c>
      <c r="B41" s="3">
        <f t="shared" si="0"/>
        <v>0.22772276999999999</v>
      </c>
      <c r="C41" s="3">
        <f t="shared" si="1"/>
        <v>-0.74636734472860888</v>
      </c>
      <c r="D41" s="3">
        <f t="shared" si="2"/>
        <v>1.3865552549922657</v>
      </c>
    </row>
    <row r="42" spans="1:4">
      <c r="A42" s="3">
        <v>4.2199577261283601</v>
      </c>
      <c r="B42" s="3">
        <f t="shared" si="0"/>
        <v>0.80198018999999998</v>
      </c>
      <c r="C42" s="3">
        <f t="shared" si="1"/>
        <v>0.84871549860382545</v>
      </c>
      <c r="D42" s="3">
        <f t="shared" si="2"/>
        <v>4.4352980940259776</v>
      </c>
    </row>
    <row r="43" spans="1:4">
      <c r="A43" s="3">
        <v>2.0086943233137702</v>
      </c>
      <c r="B43" s="3">
        <f t="shared" si="0"/>
        <v>0.37623761999999999</v>
      </c>
      <c r="C43" s="3">
        <f t="shared" si="1"/>
        <v>-0.31537724737440787</v>
      </c>
      <c r="D43" s="3">
        <f t="shared" si="2"/>
        <v>2.2103231103708056</v>
      </c>
    </row>
    <row r="44" spans="1:4">
      <c r="A44" s="3">
        <v>5.0088883542236999</v>
      </c>
      <c r="B44" s="3">
        <f t="shared" si="0"/>
        <v>0.87128711999999997</v>
      </c>
      <c r="C44" s="3">
        <f t="shared" si="1"/>
        <v>1.1324964881471482</v>
      </c>
      <c r="D44" s="3">
        <f t="shared" si="2"/>
        <v>4.9776995519443563</v>
      </c>
    </row>
    <row r="45" spans="1:4">
      <c r="A45" s="3">
        <v>1.7458618683809799</v>
      </c>
      <c r="B45" s="3">
        <f t="shared" si="0"/>
        <v>0.33663366</v>
      </c>
      <c r="C45" s="3">
        <f t="shared" si="1"/>
        <v>-0.42166806124221012</v>
      </c>
      <c r="D45" s="3">
        <f t="shared" si="2"/>
        <v>2.0071654129577245</v>
      </c>
    </row>
    <row r="46" spans="1:4">
      <c r="A46" s="3">
        <v>1.9862809739613601</v>
      </c>
      <c r="B46" s="3">
        <f t="shared" si="0"/>
        <v>0.36633663</v>
      </c>
      <c r="C46" s="3">
        <f t="shared" si="1"/>
        <v>-0.34157167036017977</v>
      </c>
      <c r="D46" s="3">
        <f t="shared" si="2"/>
        <v>2.1602567079677497</v>
      </c>
    </row>
    <row r="47" spans="1:4">
      <c r="A47" s="3">
        <v>0.18265426316344699</v>
      </c>
      <c r="B47" s="3">
        <f t="shared" si="0"/>
        <v>2.9702969999999999E-2</v>
      </c>
      <c r="C47" s="3">
        <f t="shared" si="1"/>
        <v>-1.885177036833616</v>
      </c>
      <c r="D47" s="3">
        <f t="shared" si="2"/>
        <v>-0.79009526089804449</v>
      </c>
    </row>
    <row r="48" spans="1:4">
      <c r="A48" s="3">
        <v>0.86120057312913301</v>
      </c>
      <c r="B48" s="3">
        <f t="shared" si="0"/>
        <v>0.11881187999999999</v>
      </c>
      <c r="C48" s="3">
        <f t="shared" si="1"/>
        <v>-1.1809470467778818</v>
      </c>
      <c r="D48" s="3">
        <f t="shared" si="2"/>
        <v>0.55592645088318982</v>
      </c>
    </row>
    <row r="49" spans="1:4">
      <c r="A49" s="3">
        <v>2.1444657770366802</v>
      </c>
      <c r="B49" s="3">
        <f t="shared" si="0"/>
        <v>0.43564355999999999</v>
      </c>
      <c r="C49" s="3">
        <f t="shared" si="1"/>
        <v>-0.16202378959699146</v>
      </c>
      <c r="D49" s="3">
        <f t="shared" si="2"/>
        <v>2.5034334388996897</v>
      </c>
    </row>
    <row r="50" spans="1:4">
      <c r="A50" s="3">
        <v>3.5904643388026098</v>
      </c>
      <c r="B50" s="3">
        <f t="shared" si="0"/>
        <v>0.72277226999999999</v>
      </c>
      <c r="C50" s="3">
        <f t="shared" si="1"/>
        <v>0.59109695499726289</v>
      </c>
      <c r="D50" s="3">
        <f t="shared" si="2"/>
        <v>3.9429019195539832</v>
      </c>
    </row>
    <row r="51" spans="1:4">
      <c r="A51" s="3">
        <v>5.7083534067860704</v>
      </c>
      <c r="B51" s="3">
        <f t="shared" si="0"/>
        <v>0.92079206999999996</v>
      </c>
      <c r="C51" s="3">
        <f t="shared" si="1"/>
        <v>1.4104194689333103</v>
      </c>
      <c r="D51" s="3">
        <f t="shared" si="2"/>
        <v>5.5089043736980088</v>
      </c>
    </row>
    <row r="52" spans="1:4">
      <c r="A52" s="3">
        <v>7.1163351168872202</v>
      </c>
      <c r="B52" s="3">
        <f t="shared" si="0"/>
        <v>0.96039602999999996</v>
      </c>
      <c r="C52" s="3">
        <f t="shared" si="1"/>
        <v>1.7553003889543162</v>
      </c>
      <c r="D52" s="3">
        <f t="shared" si="2"/>
        <v>6.1680884653761012</v>
      </c>
    </row>
    <row r="53" spans="1:4">
      <c r="A53" s="3">
        <v>1.63555776393793</v>
      </c>
      <c r="B53" s="3">
        <f t="shared" si="0"/>
        <v>0.29702970000000001</v>
      </c>
      <c r="C53" s="3">
        <f t="shared" si="1"/>
        <v>-0.53296270111593791</v>
      </c>
      <c r="D53" s="3">
        <f t="shared" si="2"/>
        <v>1.7944437115387675</v>
      </c>
    </row>
    <row r="54" spans="1:4">
      <c r="A54" s="3">
        <v>2.28365649503474</v>
      </c>
      <c r="B54" s="3">
        <f t="shared" si="0"/>
        <v>0.47524751999999998</v>
      </c>
      <c r="C54" s="3">
        <f t="shared" si="1"/>
        <v>-6.2085128359623078E-2</v>
      </c>
      <c r="D54" s="3">
        <f t="shared" si="2"/>
        <v>2.6944500240655689</v>
      </c>
    </row>
    <row r="55" spans="1:4">
      <c r="A55" s="3">
        <v>1.15658017501643</v>
      </c>
      <c r="B55" s="3">
        <f t="shared" si="0"/>
        <v>0.1980198</v>
      </c>
      <c r="C55" s="3">
        <f t="shared" si="1"/>
        <v>-0.84871553453777948</v>
      </c>
      <c r="D55" s="3">
        <f t="shared" si="2"/>
        <v>1.1909332457197728</v>
      </c>
    </row>
    <row r="56" spans="1:4">
      <c r="A56" s="3">
        <v>1.65919150353388</v>
      </c>
      <c r="B56" s="3">
        <f t="shared" si="0"/>
        <v>0.31683168</v>
      </c>
      <c r="C56" s="3">
        <f t="shared" si="1"/>
        <v>-0.47657700648512613</v>
      </c>
      <c r="D56" s="3">
        <f t="shared" si="2"/>
        <v>1.9022158460383682</v>
      </c>
    </row>
    <row r="57" spans="1:4">
      <c r="A57" s="3">
        <v>1.54025683126194</v>
      </c>
      <c r="B57" s="3">
        <f t="shared" si="0"/>
        <v>0.28712871000000001</v>
      </c>
      <c r="C57" s="3">
        <f t="shared" si="1"/>
        <v>-0.56179247452678682</v>
      </c>
      <c r="D57" s="3">
        <f t="shared" si="2"/>
        <v>1.7393402630848542</v>
      </c>
    </row>
    <row r="58" spans="1:4">
      <c r="A58" s="3">
        <v>4.9625898221173603</v>
      </c>
      <c r="B58" s="3">
        <f t="shared" si="0"/>
        <v>0.86138612999999997</v>
      </c>
      <c r="C58" s="3">
        <f t="shared" si="1"/>
        <v>1.0865680760225287</v>
      </c>
      <c r="D58" s="3">
        <f t="shared" si="2"/>
        <v>4.8899148214155108</v>
      </c>
    </row>
    <row r="59" spans="1:4">
      <c r="A59" s="3">
        <v>2.3986789018970098</v>
      </c>
      <c r="B59" s="3">
        <f t="shared" si="0"/>
        <v>0.48514850999999998</v>
      </c>
      <c r="C59" s="3">
        <f t="shared" si="1"/>
        <v>-3.7235767545237171E-2</v>
      </c>
      <c r="D59" s="3">
        <f t="shared" si="2"/>
        <v>2.7419455577013947</v>
      </c>
    </row>
    <row r="60" spans="1:4">
      <c r="A60" s="3">
        <v>3.9257512449912002</v>
      </c>
      <c r="B60" s="3">
        <f t="shared" si="0"/>
        <v>0.75247523999999999</v>
      </c>
      <c r="C60" s="3">
        <f t="shared" si="1"/>
        <v>0.68229960940621592</v>
      </c>
      <c r="D60" s="3">
        <f t="shared" si="2"/>
        <v>4.1172210407785927</v>
      </c>
    </row>
    <row r="61" spans="1:4">
      <c r="A61" s="3">
        <v>2.4836485857083899</v>
      </c>
      <c r="B61" s="3">
        <f t="shared" si="0"/>
        <v>0.50495049000000003</v>
      </c>
      <c r="C61" s="3">
        <f t="shared" si="1"/>
        <v>1.2409356690473439E-2</v>
      </c>
      <c r="D61" s="3">
        <f t="shared" si="2"/>
        <v>2.8368341822259691</v>
      </c>
    </row>
    <row r="62" spans="1:4">
      <c r="A62" s="3">
        <v>3.3653430989297202</v>
      </c>
      <c r="B62" s="3">
        <f t="shared" si="0"/>
        <v>0.68316831</v>
      </c>
      <c r="C62" s="3">
        <f t="shared" si="1"/>
        <v>0.47657697840431573</v>
      </c>
      <c r="D62" s="3">
        <f t="shared" si="2"/>
        <v>3.7240155087173954</v>
      </c>
    </row>
    <row r="63" spans="1:4">
      <c r="A63" s="3">
        <v>2.5463032843388902</v>
      </c>
      <c r="B63" s="3">
        <f t="shared" si="0"/>
        <v>0.51485148000000003</v>
      </c>
      <c r="C63" s="3">
        <f t="shared" si="1"/>
        <v>3.7235742461571193E-2</v>
      </c>
      <c r="D63" s="3">
        <f t="shared" si="2"/>
        <v>2.8842858027829257</v>
      </c>
    </row>
    <row r="64" spans="1:4">
      <c r="A64" s="3">
        <v>1.37395615889667</v>
      </c>
      <c r="B64" s="3">
        <f t="shared" si="0"/>
        <v>0.25742574000000001</v>
      </c>
      <c r="C64" s="3">
        <f t="shared" si="1"/>
        <v>-0.6513021202388386</v>
      </c>
      <c r="D64" s="3">
        <f t="shared" si="2"/>
        <v>1.5682570541281715</v>
      </c>
    </row>
    <row r="65" spans="1:4">
      <c r="A65" s="3">
        <v>0.33497381340564603</v>
      </c>
      <c r="B65" s="3">
        <f t="shared" si="0"/>
        <v>4.9504949999999999E-2</v>
      </c>
      <c r="C65" s="3">
        <f t="shared" si="1"/>
        <v>-1.6496726841917173</v>
      </c>
      <c r="D65" s="3">
        <f t="shared" si="2"/>
        <v>-0.33996678532731162</v>
      </c>
    </row>
    <row r="66" spans="1:4">
      <c r="A66" s="3">
        <v>1.0980383065677599</v>
      </c>
      <c r="B66" s="3">
        <f t="shared" si="0"/>
        <v>0.14851485</v>
      </c>
      <c r="C66" s="3">
        <f t="shared" si="1"/>
        <v>-1.0428242454505796</v>
      </c>
      <c r="D66" s="3">
        <f t="shared" si="2"/>
        <v>0.81992584327470208</v>
      </c>
    </row>
    <row r="67" spans="1:4">
      <c r="A67" s="3">
        <v>4.1351705531434604</v>
      </c>
      <c r="B67" s="3">
        <f t="shared" ref="B67:B101" si="4">+_xlfn.PERCENTRANK.EXC($A$2:$A$101,A67,8)</f>
        <v>0.77227721999999999</v>
      </c>
      <c r="C67" s="3">
        <f t="shared" ref="C67:C101" si="5">+_xlfn.NORM.INV(B67, 0, 1)</f>
        <v>0.74636731161131176</v>
      </c>
      <c r="D67" s="3">
        <f t="shared" ref="D67:D101" si="6">+_xlfn.NORM.INV(B67, AVERAGE($A$2:$A$101), _xlfn.STDEV.S($A$2:$A$101))</f>
        <v>4.2396760901370687</v>
      </c>
    </row>
    <row r="68" spans="1:4">
      <c r="A68" s="3">
        <v>1.1166788691769101</v>
      </c>
      <c r="B68" s="3">
        <f t="shared" si="4"/>
        <v>0.15841584</v>
      </c>
      <c r="C68" s="3">
        <f t="shared" si="5"/>
        <v>-1.0009899234352715</v>
      </c>
      <c r="D68" s="3">
        <f t="shared" si="6"/>
        <v>0.89988538280779684</v>
      </c>
    </row>
    <row r="69" spans="1:4">
      <c r="A69" s="3">
        <v>3.21791179543429</v>
      </c>
      <c r="B69" s="3">
        <f t="shared" si="4"/>
        <v>0.65346534000000001</v>
      </c>
      <c r="C69" s="3">
        <f t="shared" si="5"/>
        <v>0.39469320245258327</v>
      </c>
      <c r="D69" s="3">
        <f t="shared" si="6"/>
        <v>3.5675079162688839</v>
      </c>
    </row>
    <row r="70" spans="1:4">
      <c r="A70" s="3">
        <v>5.5991698602230002</v>
      </c>
      <c r="B70" s="3">
        <f t="shared" si="4"/>
        <v>0.91089107999999996</v>
      </c>
      <c r="C70" s="3">
        <f t="shared" si="5"/>
        <v>1.3462626087227325</v>
      </c>
      <c r="D70" s="3">
        <f t="shared" si="6"/>
        <v>5.3862789132339968</v>
      </c>
    </row>
    <row r="71" spans="1:4">
      <c r="A71" s="3">
        <v>0.574234143239016</v>
      </c>
      <c r="B71" s="3">
        <f t="shared" si="4"/>
        <v>9.9009899999999998E-2</v>
      </c>
      <c r="C71" s="3">
        <f t="shared" si="5"/>
        <v>-1.2872137385001516</v>
      </c>
      <c r="D71" s="3">
        <f t="shared" si="6"/>
        <v>0.35281485904936538</v>
      </c>
    </row>
    <row r="72" spans="1:4">
      <c r="A72" s="3">
        <v>2.9280222803976699</v>
      </c>
      <c r="B72" s="3">
        <f t="shared" si="4"/>
        <v>0.59405940000000002</v>
      </c>
      <c r="C72" s="3">
        <f t="shared" si="5"/>
        <v>0.23799986359324282</v>
      </c>
      <c r="D72" s="3">
        <f t="shared" si="6"/>
        <v>3.2680139453014245</v>
      </c>
    </row>
    <row r="73" spans="1:4">
      <c r="A73" s="3">
        <v>2.0704455584377701</v>
      </c>
      <c r="B73" s="3">
        <f t="shared" si="4"/>
        <v>0.40594058999999999</v>
      </c>
      <c r="C73" s="3">
        <f t="shared" si="5"/>
        <v>-0.23799988937960093</v>
      </c>
      <c r="D73" s="3">
        <f t="shared" si="6"/>
        <v>2.3582174138398138</v>
      </c>
    </row>
    <row r="74" spans="1:4">
      <c r="A74" s="3">
        <v>0.52092057442617901</v>
      </c>
      <c r="B74" s="3">
        <f t="shared" si="4"/>
        <v>8.910891E-2</v>
      </c>
      <c r="C74" s="3">
        <f t="shared" si="5"/>
        <v>-1.3462626707599921</v>
      </c>
      <c r="D74" s="3">
        <f t="shared" si="6"/>
        <v>0.2399523766195073</v>
      </c>
    </row>
    <row r="75" spans="1:4">
      <c r="A75" s="3">
        <v>4.16558906934881</v>
      </c>
      <c r="B75" s="3">
        <f t="shared" si="4"/>
        <v>0.79207919999999998</v>
      </c>
      <c r="C75" s="3">
        <f t="shared" si="5"/>
        <v>0.81365678047009571</v>
      </c>
      <c r="D75" s="3">
        <f t="shared" si="6"/>
        <v>4.3682890253103945</v>
      </c>
    </row>
    <row r="76" spans="1:4">
      <c r="A76" s="3">
        <v>3.7702779634233701</v>
      </c>
      <c r="B76" s="3">
        <f t="shared" si="4"/>
        <v>0.73267325999999999</v>
      </c>
      <c r="C76" s="3">
        <f t="shared" si="5"/>
        <v>0.62091814777235421</v>
      </c>
      <c r="D76" s="3">
        <f t="shared" si="6"/>
        <v>3.9999003057535116</v>
      </c>
    </row>
    <row r="77" spans="1:4">
      <c r="A77" s="3">
        <v>7.2441954773824904</v>
      </c>
      <c r="B77" s="3">
        <f t="shared" si="4"/>
        <v>0.97029701999999995</v>
      </c>
      <c r="C77" s="3">
        <f t="shared" si="5"/>
        <v>1.8851768886473965</v>
      </c>
      <c r="D77" s="3">
        <f t="shared" si="6"/>
        <v>6.4163263860917468</v>
      </c>
    </row>
    <row r="78" spans="1:4">
      <c r="A78" s="3">
        <v>5.0630685633726502</v>
      </c>
      <c r="B78" s="3">
        <f t="shared" si="4"/>
        <v>0.88118810999999997</v>
      </c>
      <c r="C78" s="3">
        <f t="shared" si="5"/>
        <v>1.1809469964357882</v>
      </c>
      <c r="D78" s="3">
        <f t="shared" si="6"/>
        <v>5.0703048613237325</v>
      </c>
    </row>
    <row r="79" spans="1:4">
      <c r="A79" s="3">
        <v>0.12971158104793601</v>
      </c>
      <c r="B79" s="3">
        <f t="shared" si="4"/>
        <v>1.980198E-2</v>
      </c>
      <c r="C79" s="3">
        <f t="shared" si="5"/>
        <v>-2.0578559847199176</v>
      </c>
      <c r="D79" s="3">
        <f t="shared" si="6"/>
        <v>-1.1201431377345696</v>
      </c>
    </row>
    <row r="80" spans="1:4">
      <c r="A80" s="3">
        <v>0.92855140108448997</v>
      </c>
      <c r="B80" s="3">
        <f t="shared" si="4"/>
        <v>0.12871287000000001</v>
      </c>
      <c r="C80" s="3">
        <f t="shared" si="5"/>
        <v>-1.1324965357454841</v>
      </c>
      <c r="D80" s="3">
        <f t="shared" si="6"/>
        <v>0.64853176550681457</v>
      </c>
    </row>
    <row r="81" spans="1:4">
      <c r="A81" s="3">
        <v>1.12884569651773</v>
      </c>
      <c r="B81" s="3">
        <f t="shared" si="4"/>
        <v>0.17821782</v>
      </c>
      <c r="C81" s="3">
        <f t="shared" si="5"/>
        <v>-0.92217818511207272</v>
      </c>
      <c r="D81" s="3">
        <f t="shared" si="6"/>
        <v>1.0505212722533046</v>
      </c>
    </row>
    <row r="82" spans="1:4">
      <c r="A82" s="3">
        <v>2.0631578064422098</v>
      </c>
      <c r="B82" s="3">
        <f t="shared" si="4"/>
        <v>0.38613860999999999</v>
      </c>
      <c r="C82" s="3">
        <f t="shared" si="5"/>
        <v>-0.28939748418944256</v>
      </c>
      <c r="D82" s="3">
        <f t="shared" si="6"/>
        <v>2.2599792252873692</v>
      </c>
    </row>
    <row r="83" spans="1:4">
      <c r="A83" s="3">
        <v>2.9673327592254002</v>
      </c>
      <c r="B83" s="3">
        <f t="shared" si="4"/>
        <v>0.61386138000000001</v>
      </c>
      <c r="C83" s="3">
        <f t="shared" si="5"/>
        <v>0.28939745805121037</v>
      </c>
      <c r="D83" s="3">
        <f t="shared" si="6"/>
        <v>3.3662521331813187</v>
      </c>
    </row>
    <row r="84" spans="1:4">
      <c r="A84" s="3">
        <v>0.49988523365878201</v>
      </c>
      <c r="B84" s="3">
        <f t="shared" si="4"/>
        <v>5.9405939999999997E-2</v>
      </c>
      <c r="C84" s="3">
        <f t="shared" si="5"/>
        <v>-1.5597799971292281</v>
      </c>
      <c r="D84" s="3">
        <f t="shared" si="6"/>
        <v>-0.1681514547889309</v>
      </c>
    </row>
    <row r="85" spans="1:4">
      <c r="A85" s="3">
        <v>5.97052190659563E-2</v>
      </c>
      <c r="B85" s="3">
        <f t="shared" si="4"/>
        <v>9.9009900000000001E-3</v>
      </c>
      <c r="C85" s="3">
        <f t="shared" si="5"/>
        <v>-2.330078926535216</v>
      </c>
      <c r="D85" s="3">
        <f t="shared" si="6"/>
        <v>-1.6404532570172661</v>
      </c>
    </row>
    <row r="86" spans="1:4">
      <c r="A86" s="3">
        <v>4.4841468961388404</v>
      </c>
      <c r="B86" s="3">
        <f t="shared" si="4"/>
        <v>0.84158414999999998</v>
      </c>
      <c r="C86" s="3">
        <f t="shared" si="5"/>
        <v>1.0009898820670045</v>
      </c>
      <c r="D86" s="3">
        <f t="shared" si="6"/>
        <v>4.7263459465511426</v>
      </c>
    </row>
    <row r="87" spans="1:4">
      <c r="A87" s="3">
        <v>2.9598376289980801</v>
      </c>
      <c r="B87" s="3">
        <f t="shared" si="4"/>
        <v>0.60396039000000001</v>
      </c>
      <c r="C87" s="3">
        <f t="shared" si="5"/>
        <v>0.26361159885059993</v>
      </c>
      <c r="D87" s="3">
        <f t="shared" si="6"/>
        <v>3.3169666343655004</v>
      </c>
    </row>
    <row r="88" spans="1:4">
      <c r="A88" s="3">
        <v>3.0251938908862099</v>
      </c>
      <c r="B88" s="3">
        <f t="shared" si="4"/>
        <v>0.62376237000000001</v>
      </c>
      <c r="C88" s="3">
        <f t="shared" si="5"/>
        <v>0.31537722103002641</v>
      </c>
      <c r="D88" s="3">
        <f t="shared" si="6"/>
        <v>3.4159082477038614</v>
      </c>
    </row>
    <row r="89" spans="1:4">
      <c r="A89" s="3">
        <v>2.9211787526889701</v>
      </c>
      <c r="B89" s="3">
        <f t="shared" si="4"/>
        <v>0.58415841000000002</v>
      </c>
      <c r="C89" s="3">
        <f t="shared" si="5"/>
        <v>0.21254332670787834</v>
      </c>
      <c r="D89" s="3">
        <f t="shared" si="6"/>
        <v>3.2193578928209718</v>
      </c>
    </row>
    <row r="90" spans="1:4">
      <c r="A90" s="3">
        <v>5.1675770583187699</v>
      </c>
      <c r="B90" s="3">
        <f t="shared" si="4"/>
        <v>0.89108909999999997</v>
      </c>
      <c r="C90" s="3">
        <f t="shared" si="5"/>
        <v>1.2323408133824847</v>
      </c>
      <c r="D90" s="3">
        <f t="shared" si="6"/>
        <v>5.168535829101871</v>
      </c>
    </row>
    <row r="91" spans="1:4">
      <c r="A91" s="3">
        <v>2.0666842706988802</v>
      </c>
      <c r="B91" s="3">
        <f t="shared" si="4"/>
        <v>0.39603959999999999</v>
      </c>
      <c r="C91" s="3">
        <f t="shared" si="5"/>
        <v>-0.26361162480313155</v>
      </c>
      <c r="D91" s="3">
        <f t="shared" si="6"/>
        <v>2.3092647244581239</v>
      </c>
    </row>
    <row r="92" spans="1:4">
      <c r="A92" s="3">
        <v>2.5772153878398698</v>
      </c>
      <c r="B92" s="3">
        <f t="shared" si="4"/>
        <v>0.53465346000000002</v>
      </c>
      <c r="C92" s="3">
        <f t="shared" si="5"/>
        <v>8.6972866194842888E-2</v>
      </c>
      <c r="D92" s="3">
        <f t="shared" si="6"/>
        <v>2.979350269465515</v>
      </c>
    </row>
    <row r="93" spans="1:4">
      <c r="A93" s="3">
        <v>10.5986435040309</v>
      </c>
      <c r="B93" s="3">
        <f t="shared" si="4"/>
        <v>0.99009899999999995</v>
      </c>
      <c r="C93" s="3">
        <f t="shared" si="5"/>
        <v>2.3300785480575397</v>
      </c>
      <c r="D93" s="3">
        <f t="shared" si="6"/>
        <v>7.2666839420460994</v>
      </c>
    </row>
    <row r="94" spans="1:4">
      <c r="A94" s="3">
        <v>1.5255190386486499</v>
      </c>
      <c r="B94" s="3">
        <f t="shared" si="4"/>
        <v>0.27722772000000001</v>
      </c>
      <c r="C94" s="3">
        <f t="shared" si="5"/>
        <v>-0.59109698484835549</v>
      </c>
      <c r="D94" s="3">
        <f t="shared" si="6"/>
        <v>1.6833294318181724</v>
      </c>
    </row>
    <row r="95" spans="1:4">
      <c r="A95" s="3">
        <v>7.3682648643299</v>
      </c>
      <c r="B95" s="3">
        <f t="shared" si="4"/>
        <v>0.98019800999999995</v>
      </c>
      <c r="C95" s="3">
        <f t="shared" si="5"/>
        <v>2.0578557764345611</v>
      </c>
      <c r="D95" s="3">
        <f t="shared" si="6"/>
        <v>6.7463741480584929</v>
      </c>
    </row>
    <row r="96" spans="1:4">
      <c r="A96" s="3">
        <v>2.1167188955195999</v>
      </c>
      <c r="B96" s="3">
        <f t="shared" si="4"/>
        <v>0.42574256999999999</v>
      </c>
      <c r="C96" s="3">
        <f t="shared" si="5"/>
        <v>-0.1872238319693266</v>
      </c>
      <c r="D96" s="3">
        <f t="shared" si="6"/>
        <v>2.4552676341910806</v>
      </c>
    </row>
    <row r="97" spans="1:4">
      <c r="A97" s="3">
        <v>0.23382879505179299</v>
      </c>
      <c r="B97" s="3">
        <f t="shared" si="4"/>
        <v>3.9603960000000001E-2</v>
      </c>
      <c r="C97" s="3">
        <f t="shared" si="5"/>
        <v>-1.7553005059413915</v>
      </c>
      <c r="D97" s="3">
        <f t="shared" si="6"/>
        <v>-0.54185728055028193</v>
      </c>
    </row>
    <row r="98" spans="1:4">
      <c r="A98" s="3">
        <v>1.7934394938918099</v>
      </c>
      <c r="B98" s="3">
        <f t="shared" si="4"/>
        <v>0.34653465</v>
      </c>
      <c r="C98" s="3">
        <f t="shared" si="5"/>
        <v>-0.3946932295493657</v>
      </c>
      <c r="D98" s="3">
        <f t="shared" si="6"/>
        <v>2.0587234403676899</v>
      </c>
    </row>
    <row r="99" spans="1:4">
      <c r="A99" s="3">
        <v>1.50642287279188</v>
      </c>
      <c r="B99" s="3">
        <f t="shared" si="4"/>
        <v>0.26732673000000001</v>
      </c>
      <c r="C99" s="3">
        <f t="shared" si="5"/>
        <v>-0.62091817816781569</v>
      </c>
      <c r="D99" s="3">
        <f t="shared" si="6"/>
        <v>1.6263310445781713</v>
      </c>
    </row>
    <row r="100" spans="1:4">
      <c r="A100" s="3">
        <v>3.0758502096801998</v>
      </c>
      <c r="B100" s="3">
        <f t="shared" si="4"/>
        <v>0.63366336000000001</v>
      </c>
      <c r="C100" s="3">
        <f t="shared" si="5"/>
        <v>0.34157164378814797</v>
      </c>
      <c r="D100" s="3">
        <f t="shared" si="6"/>
        <v>3.4659746496718005</v>
      </c>
    </row>
    <row r="101" spans="1:4">
      <c r="A101" s="3">
        <v>2.4322502768030501</v>
      </c>
      <c r="B101" s="3">
        <f t="shared" si="4"/>
        <v>0.49504949999999998</v>
      </c>
      <c r="C101" s="3">
        <f t="shared" si="5"/>
        <v>-1.2409381758686255E-2</v>
      </c>
      <c r="D101" s="3">
        <f t="shared" si="6"/>
        <v>2.7893971782878877</v>
      </c>
    </row>
  </sheetData>
  <mergeCells count="2">
    <mergeCell ref="F1:L1"/>
    <mergeCell ref="F2:L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IGNACIO GARCIA GOÑI</dc:creator>
  <cp:lastModifiedBy>STEVEN IGNACIO GARCIA GOÑI</cp:lastModifiedBy>
  <dcterms:created xsi:type="dcterms:W3CDTF">2025-05-13T02:00:40Z</dcterms:created>
  <dcterms:modified xsi:type="dcterms:W3CDTF">2025-05-13T23:57:40Z</dcterms:modified>
</cp:coreProperties>
</file>